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13_ncr:1_{D2DA8BED-1246-40B4-B178-E832FA05C72A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F61" i="1"/>
  <c r="I15" i="1" l="1"/>
  <c r="I61" i="1" l="1"/>
  <c r="D61" i="1"/>
  <c r="H50" i="1"/>
  <c r="F50" i="1"/>
  <c r="D50" i="1"/>
  <c r="I49" i="1"/>
  <c r="I48" i="1"/>
  <c r="I47" i="1"/>
  <c r="F43" i="1"/>
  <c r="I34" i="1"/>
  <c r="H43" i="1"/>
  <c r="I40" i="1"/>
  <c r="I38" i="1"/>
  <c r="I35" i="1"/>
  <c r="I29" i="1"/>
  <c r="I28" i="1"/>
  <c r="I27" i="1"/>
  <c r="I26" i="1"/>
  <c r="I22" i="1"/>
  <c r="I21" i="1"/>
  <c r="I20" i="1"/>
  <c r="I13" i="1"/>
  <c r="I14" i="1"/>
  <c r="I12" i="1"/>
  <c r="H30" i="1"/>
  <c r="F30" i="1"/>
  <c r="D30" i="1"/>
  <c r="F51" i="1" l="1"/>
  <c r="F62" i="1"/>
  <c r="I50" i="1"/>
  <c r="H51" i="1"/>
  <c r="H62" i="1"/>
  <c r="D62" i="1"/>
  <c r="D51" i="1"/>
  <c r="I43" i="1"/>
  <c r="I24" i="1" l="1"/>
  <c r="I30" i="1" l="1"/>
  <c r="I51" i="1" l="1"/>
  <c r="I62" i="1"/>
</calcChain>
</file>

<file path=xl/sharedStrings.xml><?xml version="1.0" encoding="utf-8"?>
<sst xmlns="http://schemas.openxmlformats.org/spreadsheetml/2006/main" count="93" uniqueCount="65">
  <si>
    <t>Námsgrein</t>
  </si>
  <si>
    <t>1. þrep</t>
  </si>
  <si>
    <t>2. þrep</t>
  </si>
  <si>
    <t>3. þrep</t>
  </si>
  <si>
    <t>Alls</t>
  </si>
  <si>
    <t>Saga</t>
  </si>
  <si>
    <t>SAGA2LS05</t>
  </si>
  <si>
    <t>Loknar einingar</t>
  </si>
  <si>
    <t>Enska</t>
  </si>
  <si>
    <t>Af</t>
  </si>
  <si>
    <t>ENSK2LO05</t>
  </si>
  <si>
    <t>Íslenska</t>
  </si>
  <si>
    <t>ÍÞRÓ1AA01</t>
  </si>
  <si>
    <t>ÍÞRÓ1AB01</t>
  </si>
  <si>
    <t>ÍÞRÓ1AC01</t>
  </si>
  <si>
    <t>ÍÞRÓ1AD01</t>
  </si>
  <si>
    <t>Lífsleikni</t>
  </si>
  <si>
    <t>LÍFS1BS02</t>
  </si>
  <si>
    <t>LÍFS1ÉG03</t>
  </si>
  <si>
    <t>Stærðfræði</t>
  </si>
  <si>
    <t>STÆR2HS05</t>
  </si>
  <si>
    <t>Frjálst val</t>
  </si>
  <si>
    <t>Alls loknar einingar</t>
  </si>
  <si>
    <t>Formfræði</t>
  </si>
  <si>
    <t>Kvikmyndagerð</t>
  </si>
  <si>
    <t>Leiklist</t>
  </si>
  <si>
    <t>Listir og menning</t>
  </si>
  <si>
    <t>Myndlist</t>
  </si>
  <si>
    <t>Nýsköpun</t>
  </si>
  <si>
    <t>FORM2MF05</t>
  </si>
  <si>
    <t>ÍSLE2MR05</t>
  </si>
  <si>
    <t>KVMG1ST05</t>
  </si>
  <si>
    <t>LEIK1GR05</t>
  </si>
  <si>
    <t>LIME2LS05</t>
  </si>
  <si>
    <t>LIME2MM05</t>
  </si>
  <si>
    <t>MYNL1MG05</t>
  </si>
  <si>
    <t>MYNL3ÞF05</t>
  </si>
  <si>
    <t>NÝSK2HH05</t>
  </si>
  <si>
    <t>Sameiginlegur kjarni 69 einingar</t>
  </si>
  <si>
    <t>Ferilmappa</t>
  </si>
  <si>
    <t>Ferilmöppur, hugmyndavinna, portfolio</t>
  </si>
  <si>
    <t>FEMP2FH05</t>
  </si>
  <si>
    <t>Markviss starfskynning</t>
  </si>
  <si>
    <t>MASK2SV03</t>
  </si>
  <si>
    <t>MASK2SV07</t>
  </si>
  <si>
    <t>MYNDL /KVIKM</t>
  </si>
  <si>
    <t>FEMA2ST02</t>
  </si>
  <si>
    <t>Pakkaval:  Lista- og nýsköpunarlína eða kvikmyndalína:  37 einingar</t>
  </si>
  <si>
    <t xml:space="preserve">Áfangaval I - 10 einingar </t>
  </si>
  <si>
    <t>Ljósmyndun</t>
  </si>
  <si>
    <t>Tölvustudd hönnun</t>
  </si>
  <si>
    <t>LJÓS1SM05</t>
  </si>
  <si>
    <t>LJÓS2SM05</t>
  </si>
  <si>
    <t>NÝSK3SF05</t>
  </si>
  <si>
    <t>TÖHÖ2LH05</t>
  </si>
  <si>
    <t>Viðbótarnám:  84 einingar</t>
  </si>
  <si>
    <t xml:space="preserve">Sérgreinar lista- og nýsköpunarlínu eða kvikmyndalínu </t>
  </si>
  <si>
    <t>NL-braut alls</t>
  </si>
  <si>
    <t>ÍÞRÓ1GH03</t>
  </si>
  <si>
    <t>Íþróttir (alls 4 einingar)</t>
  </si>
  <si>
    <t>ÍSLE2XX05</t>
  </si>
  <si>
    <t>ÍSLE3XX05</t>
  </si>
  <si>
    <t>ENSK2XX05</t>
  </si>
  <si>
    <t>ENSK3XX05</t>
  </si>
  <si>
    <t>Nýsköpunar- og listabraut / VSS 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</si>
</sst>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.5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.5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4">
    <xf numFmtId="0" fontId="0" fillId="0" borderId="0" xfId="0"/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vertical="center" wrapText="1"/>
    </xf>
    <xf numFmtId="0" fontId="0" fillId="0" borderId="21" xfId="0" applyBorder="1"/>
    <xf numFmtId="0" fontId="3" fillId="2" borderId="21" xfId="0" applyFont="1" applyFill="1" applyBorder="1" applyAlignment="1">
      <alignment vertical="top" wrapText="1"/>
    </xf>
    <xf numFmtId="0" fontId="6" fillId="2" borderId="21" xfId="1" applyFont="1" applyFill="1" applyBorder="1" applyAlignment="1">
      <alignment vertical="top" wrapText="1"/>
    </xf>
    <xf numFmtId="0" fontId="6" fillId="2" borderId="9" xfId="1" applyFont="1" applyFill="1" applyBorder="1" applyAlignment="1">
      <alignment vertical="top" wrapText="1"/>
    </xf>
    <xf numFmtId="0" fontId="6" fillId="2" borderId="23" xfId="1" applyFont="1" applyFill="1" applyBorder="1" applyAlignment="1">
      <alignment vertical="top" wrapText="1"/>
    </xf>
    <xf numFmtId="0" fontId="6" fillId="2" borderId="2" xfId="1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6" fillId="2" borderId="3" xfId="1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top" wrapText="1"/>
    </xf>
    <xf numFmtId="0" fontId="6" fillId="2" borderId="4" xfId="1" applyFont="1" applyFill="1" applyBorder="1" applyAlignment="1">
      <alignment vertical="top" wrapText="1"/>
    </xf>
    <xf numFmtId="0" fontId="6" fillId="3" borderId="8" xfId="1" applyFont="1" applyFill="1" applyBorder="1" applyAlignment="1">
      <alignment vertical="top" wrapText="1"/>
    </xf>
    <xf numFmtId="0" fontId="6" fillId="3" borderId="9" xfId="1" applyFont="1" applyFill="1" applyBorder="1" applyAlignment="1">
      <alignment vertical="top" wrapText="1"/>
    </xf>
    <xf numFmtId="0" fontId="6" fillId="3" borderId="23" xfId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6" fillId="3" borderId="7" xfId="1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35" xfId="0" applyFont="1" applyFill="1" applyBorder="1"/>
    <xf numFmtId="0" fontId="6" fillId="3" borderId="6" xfId="1" applyFont="1" applyFill="1" applyBorder="1" applyAlignment="1">
      <alignment vertical="top" wrapText="1"/>
    </xf>
    <xf numFmtId="0" fontId="3" fillId="3" borderId="36" xfId="0" applyFont="1" applyFill="1" applyBorder="1"/>
    <xf numFmtId="0" fontId="6" fillId="3" borderId="0" xfId="1" applyFont="1" applyFill="1" applyBorder="1" applyAlignment="1">
      <alignment vertical="top" wrapText="1"/>
    </xf>
    <xf numFmtId="0" fontId="3" fillId="3" borderId="24" xfId="0" applyFont="1" applyFill="1" applyBorder="1"/>
    <xf numFmtId="0" fontId="6" fillId="3" borderId="31" xfId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/>
    <xf numFmtId="0" fontId="4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0" fillId="3" borderId="40" xfId="0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/>
    <xf numFmtId="0" fontId="4" fillId="2" borderId="39" xfId="0" applyFont="1" applyFill="1" applyBorder="1" applyAlignment="1">
      <alignment vertical="top" wrapText="1"/>
    </xf>
    <xf numFmtId="0" fontId="3" fillId="3" borderId="46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0" fontId="3" fillId="3" borderId="46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vertical="top" wrapText="1"/>
    </xf>
    <xf numFmtId="0" fontId="0" fillId="0" borderId="42" xfId="0" applyBorder="1"/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top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top" wrapText="1"/>
    </xf>
    <xf numFmtId="0" fontId="5" fillId="4" borderId="29" xfId="0" applyFont="1" applyFill="1" applyBorder="1" applyAlignment="1">
      <alignment horizontal="left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21" xfId="0" applyFont="1" applyFill="1" applyBorder="1"/>
    <xf numFmtId="0" fontId="7" fillId="4" borderId="43" xfId="0" applyFont="1" applyFill="1" applyBorder="1"/>
    <xf numFmtId="0" fontId="4" fillId="4" borderId="1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0" fontId="4" fillId="4" borderId="3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top"/>
    </xf>
    <xf numFmtId="0" fontId="4" fillId="4" borderId="36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top" wrapText="1"/>
    </xf>
    <xf numFmtId="0" fontId="3" fillId="3" borderId="35" xfId="0" applyFont="1" applyFill="1" applyBorder="1" applyAlignment="1">
      <alignment vertical="center"/>
    </xf>
    <xf numFmtId="0" fontId="3" fillId="2" borderId="7" xfId="0" applyFont="1" applyFill="1" applyBorder="1" applyAlignment="1">
      <alignment vertical="top" wrapText="1"/>
    </xf>
    <xf numFmtId="0" fontId="3" fillId="3" borderId="24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6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 wrapText="1"/>
    </xf>
    <xf numFmtId="0" fontId="3" fillId="3" borderId="31" xfId="1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3" fillId="3" borderId="35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21" xfId="0" applyFont="1" applyFill="1" applyBorder="1"/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/>
    <xf numFmtId="0" fontId="4" fillId="4" borderId="52" xfId="0" applyFont="1" applyFill="1" applyBorder="1" applyAlignment="1">
      <alignment horizont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left" wrapText="1"/>
    </xf>
    <xf numFmtId="0" fontId="8" fillId="4" borderId="33" xfId="0" applyFont="1" applyFill="1" applyBorder="1" applyAlignment="1">
      <alignment horizontal="left" wrapText="1"/>
    </xf>
    <xf numFmtId="0" fontId="8" fillId="4" borderId="34" xfId="0" applyFont="1" applyFill="1" applyBorder="1" applyAlignment="1">
      <alignment horizontal="left" wrapText="1"/>
    </xf>
    <xf numFmtId="0" fontId="7" fillId="4" borderId="25" xfId="0" applyFont="1" applyFill="1" applyBorder="1" applyAlignment="1"/>
    <xf numFmtId="0" fontId="0" fillId="4" borderId="26" xfId="0" applyFill="1" applyBorder="1" applyAlignment="1"/>
    <xf numFmtId="0" fontId="0" fillId="4" borderId="27" xfId="0" applyFill="1" applyBorder="1" applyAlignment="1"/>
    <xf numFmtId="0" fontId="3" fillId="2" borderId="4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35" xfId="0" applyFont="1" applyFill="1" applyBorder="1" applyAlignment="1">
      <alignment vertical="top" wrapText="1"/>
    </xf>
    <xf numFmtId="0" fontId="3" fillId="3" borderId="36" xfId="0" applyFont="1" applyFill="1" applyBorder="1" applyAlignment="1">
      <alignment vertical="top" wrapText="1"/>
    </xf>
    <xf numFmtId="0" fontId="4" fillId="4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0" fillId="3" borderId="3" xfId="0" applyFill="1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5" fillId="4" borderId="27" xfId="0" applyFont="1" applyFill="1" applyBorder="1" applyAlignment="1">
      <alignment horizontal="left" wrapText="1"/>
    </xf>
    <xf numFmtId="0" fontId="4" fillId="4" borderId="54" xfId="0" applyFont="1" applyFill="1" applyBorder="1" applyAlignment="1"/>
    <xf numFmtId="0" fontId="0" fillId="0" borderId="52" xfId="0" applyBorder="1" applyAlignment="1"/>
    <xf numFmtId="0" fontId="9" fillId="0" borderId="21" xfId="0" applyFont="1" applyFill="1" applyBorder="1" applyAlignment="1">
      <alignment vertical="center" wrapText="1"/>
    </xf>
    <xf numFmtId="0" fontId="0" fillId="0" borderId="21" xfId="0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10" fillId="0" borderId="32" xfId="0" applyFont="1" applyBorder="1" applyAlignment="1"/>
    <xf numFmtId="0" fontId="10" fillId="0" borderId="33" xfId="0" applyFont="1" applyBorder="1" applyAlignment="1"/>
    <xf numFmtId="0" fontId="10" fillId="0" borderId="34" xfId="0" applyFont="1" applyBorder="1" applyAlignment="1"/>
    <xf numFmtId="0" fontId="10" fillId="0" borderId="37" xfId="0" applyFont="1" applyBorder="1" applyAlignment="1"/>
    <xf numFmtId="0" fontId="10" fillId="0" borderId="0" xfId="0" applyFont="1" applyBorder="1" applyAlignment="1"/>
    <xf numFmtId="0" fontId="10" fillId="0" borderId="38" xfId="0" applyFont="1" applyBorder="1" applyAlignment="1"/>
    <xf numFmtId="0" fontId="10" fillId="0" borderId="57" xfId="0" applyFont="1" applyBorder="1" applyAlignment="1"/>
    <xf numFmtId="0" fontId="10" fillId="0" borderId="58" xfId="0" applyFont="1" applyBorder="1" applyAlignment="1"/>
    <xf numFmtId="0" fontId="10" fillId="0" borderId="59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406400</xdr:colOff>
      <xdr:row>48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604500" y="916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s-IS" sz="1100"/>
        </a:p>
      </xdr:txBody>
    </xdr:sp>
    <xdr:clientData/>
  </xdr:oneCellAnchor>
  <xdr:twoCellAnchor editAs="oneCell">
    <xdr:from>
      <xdr:col>1</xdr:col>
      <xdr:colOff>55562</xdr:colOff>
      <xdr:row>1</xdr:row>
      <xdr:rowOff>63500</xdr:rowOff>
    </xdr:from>
    <xdr:to>
      <xdr:col>6</xdr:col>
      <xdr:colOff>508000</xdr:colOff>
      <xdr:row>5</xdr:row>
      <xdr:rowOff>80819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6E598B-003B-40E3-8E52-43422D1B9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238125"/>
          <a:ext cx="3619501" cy="715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"/>
  <sheetViews>
    <sheetView tabSelected="1" topLeftCell="A4" zoomScale="120" zoomScaleNormal="120" workbookViewId="0">
      <selection activeCell="N58" sqref="N58"/>
    </sheetView>
  </sheetViews>
  <sheetFormatPr defaultRowHeight="14.1" customHeight="1" x14ac:dyDescent="0.25"/>
  <cols>
    <col min="1" max="1" width="1.7109375" customWidth="1"/>
    <col min="2" max="2" width="14.140625" customWidth="1"/>
    <col min="3" max="3" width="13.5703125" customWidth="1"/>
    <col min="4" max="4" width="3.85546875" customWidth="1"/>
    <col min="5" max="5" width="12.140625" customWidth="1"/>
    <col min="6" max="6" width="3.85546875" customWidth="1"/>
    <col min="7" max="7" width="13" customWidth="1"/>
    <col min="8" max="8" width="3.85546875" customWidth="1"/>
    <col min="9" max="9" width="6" customWidth="1"/>
    <col min="10" max="10" width="4.85546875" customWidth="1"/>
  </cols>
  <sheetData>
    <row r="1" spans="2:10" ht="14.1" customHeight="1" thickBot="1" x14ac:dyDescent="0.3"/>
    <row r="2" spans="2:10" ht="14.1" customHeight="1" x14ac:dyDescent="0.25">
      <c r="B2" s="195" t="s">
        <v>64</v>
      </c>
      <c r="C2" s="196"/>
      <c r="D2" s="196"/>
      <c r="E2" s="196"/>
      <c r="F2" s="196"/>
      <c r="G2" s="196"/>
      <c r="H2" s="196"/>
      <c r="I2" s="196"/>
      <c r="J2" s="197"/>
    </row>
    <row r="3" spans="2:10" ht="14.1" customHeight="1" x14ac:dyDescent="0.25">
      <c r="B3" s="198"/>
      <c r="C3" s="199"/>
      <c r="D3" s="199"/>
      <c r="E3" s="199"/>
      <c r="F3" s="199"/>
      <c r="G3" s="199"/>
      <c r="H3" s="199"/>
      <c r="I3" s="199"/>
      <c r="J3" s="200"/>
    </row>
    <row r="4" spans="2:10" ht="14.1" customHeight="1" x14ac:dyDescent="0.25">
      <c r="B4" s="198"/>
      <c r="C4" s="199"/>
      <c r="D4" s="199"/>
      <c r="E4" s="199"/>
      <c r="F4" s="199"/>
      <c r="G4" s="199"/>
      <c r="H4" s="199"/>
      <c r="I4" s="199"/>
      <c r="J4" s="200"/>
    </row>
    <row r="5" spans="2:10" ht="14.1" customHeight="1" x14ac:dyDescent="0.25">
      <c r="B5" s="198"/>
      <c r="C5" s="199"/>
      <c r="D5" s="199"/>
      <c r="E5" s="199"/>
      <c r="F5" s="199"/>
      <c r="G5" s="199"/>
      <c r="H5" s="199"/>
      <c r="I5" s="199"/>
      <c r="J5" s="200"/>
    </row>
    <row r="6" spans="2:10" ht="14.1" customHeight="1" x14ac:dyDescent="0.25">
      <c r="B6" s="198"/>
      <c r="C6" s="199"/>
      <c r="D6" s="199"/>
      <c r="E6" s="199"/>
      <c r="F6" s="199"/>
      <c r="G6" s="199"/>
      <c r="H6" s="199"/>
      <c r="I6" s="199"/>
      <c r="J6" s="200"/>
    </row>
    <row r="7" spans="2:10" ht="14.1" customHeight="1" x14ac:dyDescent="0.25">
      <c r="B7" s="198"/>
      <c r="C7" s="199"/>
      <c r="D7" s="199"/>
      <c r="E7" s="199"/>
      <c r="F7" s="199"/>
      <c r="G7" s="199"/>
      <c r="H7" s="199"/>
      <c r="I7" s="199"/>
      <c r="J7" s="200"/>
    </row>
    <row r="8" spans="2:10" ht="14.1" customHeight="1" thickBot="1" x14ac:dyDescent="0.3">
      <c r="B8" s="201"/>
      <c r="C8" s="202"/>
      <c r="D8" s="202"/>
      <c r="E8" s="202"/>
      <c r="F8" s="202"/>
      <c r="G8" s="202"/>
      <c r="H8" s="202"/>
      <c r="I8" s="202"/>
      <c r="J8" s="203"/>
    </row>
    <row r="9" spans="2:10" ht="8.1" customHeight="1" thickBot="1" x14ac:dyDescent="0.3"/>
    <row r="10" spans="2:10" ht="15.6" customHeight="1" thickBot="1" x14ac:dyDescent="0.3">
      <c r="B10" s="148" t="s">
        <v>38</v>
      </c>
      <c r="C10" s="149"/>
      <c r="D10" s="149"/>
      <c r="E10" s="149"/>
      <c r="F10" s="149"/>
      <c r="G10" s="149"/>
      <c r="H10" s="149"/>
      <c r="I10" s="149"/>
      <c r="J10" s="150"/>
    </row>
    <row r="11" spans="2:10" ht="17.45" customHeight="1" thickBot="1" x14ac:dyDescent="0.3">
      <c r="B11" s="65" t="s">
        <v>0</v>
      </c>
      <c r="C11" s="66" t="s">
        <v>1</v>
      </c>
      <c r="D11" s="66"/>
      <c r="E11" s="66" t="s">
        <v>2</v>
      </c>
      <c r="F11" s="66"/>
      <c r="G11" s="66" t="s">
        <v>3</v>
      </c>
      <c r="H11" s="66"/>
      <c r="I11" s="76" t="s">
        <v>4</v>
      </c>
      <c r="J11" s="67" t="s">
        <v>9</v>
      </c>
    </row>
    <row r="12" spans="2:10" ht="14.25" customHeight="1" x14ac:dyDescent="0.25">
      <c r="B12" s="90" t="s">
        <v>8</v>
      </c>
      <c r="C12" s="95"/>
      <c r="D12" s="14"/>
      <c r="E12" s="12" t="s">
        <v>10</v>
      </c>
      <c r="F12" s="13"/>
      <c r="G12" s="95"/>
      <c r="H12" s="106"/>
      <c r="I12" s="105">
        <f>F12</f>
        <v>0</v>
      </c>
      <c r="J12" s="92">
        <v>5</v>
      </c>
    </row>
    <row r="13" spans="2:10" ht="14.25" customHeight="1" x14ac:dyDescent="0.25">
      <c r="B13" s="127" t="s">
        <v>23</v>
      </c>
      <c r="C13" s="101"/>
      <c r="D13" s="102"/>
      <c r="E13" s="103" t="s">
        <v>29</v>
      </c>
      <c r="F13" s="104"/>
      <c r="G13" s="103"/>
      <c r="H13" s="107"/>
      <c r="I13" s="105">
        <f t="shared" ref="I13:I14" si="0">F13</f>
        <v>0</v>
      </c>
      <c r="J13" s="128">
        <v>5</v>
      </c>
    </row>
    <row r="14" spans="2:10" ht="14.25" customHeight="1" x14ac:dyDescent="0.25">
      <c r="B14" s="90" t="s">
        <v>11</v>
      </c>
      <c r="C14" s="95"/>
      <c r="D14" s="14"/>
      <c r="E14" s="12" t="s">
        <v>30</v>
      </c>
      <c r="F14" s="13"/>
      <c r="G14" s="12"/>
      <c r="H14" s="108"/>
      <c r="I14" s="105">
        <f t="shared" si="0"/>
        <v>0</v>
      </c>
      <c r="J14" s="92">
        <v>5</v>
      </c>
    </row>
    <row r="15" spans="2:10" ht="14.25" customHeight="1" x14ac:dyDescent="0.25">
      <c r="B15" s="173" t="s">
        <v>59</v>
      </c>
      <c r="C15" s="5" t="s">
        <v>12</v>
      </c>
      <c r="D15" s="6"/>
      <c r="E15" s="175"/>
      <c r="F15" s="4"/>
      <c r="G15" s="175"/>
      <c r="H15" s="4"/>
      <c r="I15" s="177">
        <f>D15+D16+D17+D18+D19</f>
        <v>0</v>
      </c>
      <c r="J15" s="154">
        <v>4</v>
      </c>
    </row>
    <row r="16" spans="2:10" ht="14.25" customHeight="1" x14ac:dyDescent="0.25">
      <c r="B16" s="179"/>
      <c r="C16" s="12" t="s">
        <v>13</v>
      </c>
      <c r="D16" s="13"/>
      <c r="E16" s="180"/>
      <c r="F16" s="14"/>
      <c r="G16" s="180"/>
      <c r="H16" s="14"/>
      <c r="I16" s="177"/>
      <c r="J16" s="155"/>
    </row>
    <row r="17" spans="2:11" ht="14.25" customHeight="1" x14ac:dyDescent="0.25">
      <c r="B17" s="179"/>
      <c r="C17" s="12" t="s">
        <v>14</v>
      </c>
      <c r="D17" s="13"/>
      <c r="E17" s="180"/>
      <c r="F17" s="14"/>
      <c r="G17" s="180"/>
      <c r="H17" s="14"/>
      <c r="I17" s="177"/>
      <c r="J17" s="155"/>
    </row>
    <row r="18" spans="2:11" ht="14.25" customHeight="1" x14ac:dyDescent="0.25">
      <c r="B18" s="179"/>
      <c r="C18" s="12" t="s">
        <v>15</v>
      </c>
      <c r="D18" s="13"/>
      <c r="E18" s="180"/>
      <c r="F18" s="14"/>
      <c r="G18" s="180"/>
      <c r="H18" s="14"/>
      <c r="I18" s="177"/>
      <c r="J18" s="155"/>
    </row>
    <row r="19" spans="2:11" ht="14.25" customHeight="1" x14ac:dyDescent="0.25">
      <c r="B19" s="179"/>
      <c r="C19" s="12" t="s">
        <v>58</v>
      </c>
      <c r="D19" s="13"/>
      <c r="E19" s="180"/>
      <c r="F19" s="14"/>
      <c r="G19" s="180"/>
      <c r="H19" s="14"/>
      <c r="I19" s="177"/>
      <c r="J19" s="155"/>
    </row>
    <row r="20" spans="2:11" ht="14.25" customHeight="1" x14ac:dyDescent="0.25">
      <c r="B20" s="87" t="s">
        <v>24</v>
      </c>
      <c r="C20" s="5" t="s">
        <v>31</v>
      </c>
      <c r="D20" s="6"/>
      <c r="E20" s="93"/>
      <c r="F20" s="4"/>
      <c r="G20" s="93"/>
      <c r="H20" s="109"/>
      <c r="I20" s="105">
        <f>D20</f>
        <v>0</v>
      </c>
      <c r="J20" s="129">
        <v>5</v>
      </c>
    </row>
    <row r="21" spans="2:11" ht="14.25" customHeight="1" x14ac:dyDescent="0.25">
      <c r="B21" s="127" t="s">
        <v>25</v>
      </c>
      <c r="C21" s="101" t="s">
        <v>32</v>
      </c>
      <c r="D21" s="102"/>
      <c r="E21" s="103"/>
      <c r="F21" s="104"/>
      <c r="G21" s="103"/>
      <c r="H21" s="107"/>
      <c r="I21" s="105">
        <f>D21</f>
        <v>0</v>
      </c>
      <c r="J21" s="129">
        <v>5</v>
      </c>
    </row>
    <row r="22" spans="2:11" ht="14.25" customHeight="1" x14ac:dyDescent="0.25">
      <c r="B22" s="179" t="s">
        <v>26</v>
      </c>
      <c r="C22" s="95"/>
      <c r="D22" s="14"/>
      <c r="E22" s="12" t="s">
        <v>33</v>
      </c>
      <c r="F22" s="13"/>
      <c r="G22" s="12"/>
      <c r="H22" s="108"/>
      <c r="I22" s="169">
        <f>F22+F23</f>
        <v>0</v>
      </c>
      <c r="J22" s="171">
        <v>10</v>
      </c>
    </row>
    <row r="23" spans="2:11" ht="14.25" customHeight="1" x14ac:dyDescent="0.25">
      <c r="B23" s="181"/>
      <c r="C23" s="95"/>
      <c r="D23" s="14"/>
      <c r="E23" s="12" t="s">
        <v>34</v>
      </c>
      <c r="F23" s="13"/>
      <c r="G23" s="12"/>
      <c r="H23" s="108"/>
      <c r="I23" s="170"/>
      <c r="J23" s="172"/>
    </row>
    <row r="24" spans="2:11" ht="14.25" customHeight="1" x14ac:dyDescent="0.25">
      <c r="B24" s="173" t="s">
        <v>16</v>
      </c>
      <c r="C24" s="5" t="s">
        <v>17</v>
      </c>
      <c r="D24" s="6"/>
      <c r="E24" s="175"/>
      <c r="F24" s="4"/>
      <c r="G24" s="175"/>
      <c r="H24" s="4"/>
      <c r="I24" s="177">
        <f>SUM(D24+D25)</f>
        <v>0</v>
      </c>
      <c r="J24" s="155">
        <v>5</v>
      </c>
    </row>
    <row r="25" spans="2:11" ht="14.25" customHeight="1" x14ac:dyDescent="0.25">
      <c r="B25" s="174"/>
      <c r="C25" s="2" t="s">
        <v>18</v>
      </c>
      <c r="D25" s="3"/>
      <c r="E25" s="176"/>
      <c r="F25" s="1"/>
      <c r="G25" s="176"/>
      <c r="H25" s="1"/>
      <c r="I25" s="178"/>
      <c r="J25" s="156"/>
    </row>
    <row r="26" spans="2:11" ht="14.25" customHeight="1" x14ac:dyDescent="0.25">
      <c r="B26" s="87" t="s">
        <v>27</v>
      </c>
      <c r="C26" s="5" t="s">
        <v>35</v>
      </c>
      <c r="D26" s="6"/>
      <c r="E26" s="93"/>
      <c r="F26" s="4"/>
      <c r="G26" s="93" t="s">
        <v>36</v>
      </c>
      <c r="H26" s="4"/>
      <c r="I26" s="94">
        <f>D26+H26</f>
        <v>0</v>
      </c>
      <c r="J26" s="83">
        <v>10</v>
      </c>
    </row>
    <row r="27" spans="2:11" ht="14.25" customHeight="1" x14ac:dyDescent="0.25">
      <c r="B27" s="7" t="s">
        <v>28</v>
      </c>
      <c r="C27" s="8"/>
      <c r="D27" s="9"/>
      <c r="E27" s="8" t="s">
        <v>37</v>
      </c>
      <c r="F27" s="9"/>
      <c r="G27" s="10"/>
      <c r="H27" s="11"/>
      <c r="I27" s="80">
        <f>F27</f>
        <v>0</v>
      </c>
      <c r="J27" s="78">
        <v>10</v>
      </c>
    </row>
    <row r="28" spans="2:11" ht="14.25" customHeight="1" x14ac:dyDescent="0.25">
      <c r="B28" s="7" t="s">
        <v>5</v>
      </c>
      <c r="C28" s="8"/>
      <c r="D28" s="9"/>
      <c r="E28" s="8" t="s">
        <v>6</v>
      </c>
      <c r="F28" s="9"/>
      <c r="G28" s="10"/>
      <c r="H28" s="11"/>
      <c r="I28" s="80">
        <f t="shared" ref="I28" si="1">F28</f>
        <v>0</v>
      </c>
      <c r="J28" s="78"/>
      <c r="K28" s="43"/>
    </row>
    <row r="29" spans="2:11" ht="14.25" customHeight="1" x14ac:dyDescent="0.25">
      <c r="B29" s="7" t="s">
        <v>19</v>
      </c>
      <c r="C29" s="10"/>
      <c r="D29" s="11"/>
      <c r="E29" s="8" t="s">
        <v>20</v>
      </c>
      <c r="F29" s="9"/>
      <c r="G29" s="10"/>
      <c r="H29" s="11"/>
      <c r="I29" s="80">
        <f>F29</f>
        <v>0</v>
      </c>
      <c r="J29" s="78">
        <v>5</v>
      </c>
    </row>
    <row r="30" spans="2:11" ht="17.45" customHeight="1" thickBot="1" x14ac:dyDescent="0.3">
      <c r="B30" s="46" t="s">
        <v>7</v>
      </c>
      <c r="C30" s="47"/>
      <c r="D30" s="48">
        <f>D15+D16+D17+D19+D20+D21+D24+D25+D26</f>
        <v>0</v>
      </c>
      <c r="E30" s="49"/>
      <c r="F30" s="48">
        <f>F12+F13+F14+F22+F23+F27+F28+F29</f>
        <v>0</v>
      </c>
      <c r="G30" s="49"/>
      <c r="H30" s="48">
        <f>H26</f>
        <v>0</v>
      </c>
      <c r="I30" s="73">
        <f>SUM(D30+F30+H30)</f>
        <v>0</v>
      </c>
      <c r="J30" s="79">
        <v>69</v>
      </c>
    </row>
    <row r="31" spans="2:11" ht="14.1" customHeight="1" thickBot="1" x14ac:dyDescent="0.3">
      <c r="B31" s="44"/>
      <c r="C31" s="40"/>
      <c r="D31" s="41"/>
      <c r="E31" s="42"/>
      <c r="F31" s="41"/>
      <c r="G31" s="42"/>
      <c r="H31" s="41"/>
      <c r="I31" s="41"/>
      <c r="J31" s="45"/>
    </row>
    <row r="32" spans="2:11" ht="14.1" customHeight="1" thickBot="1" x14ac:dyDescent="0.3">
      <c r="B32" s="145" t="s">
        <v>47</v>
      </c>
      <c r="C32" s="146"/>
      <c r="D32" s="146"/>
      <c r="E32" s="146"/>
      <c r="F32" s="146"/>
      <c r="G32" s="146"/>
      <c r="H32" s="146"/>
      <c r="I32" s="146"/>
      <c r="J32" s="147"/>
    </row>
    <row r="33" spans="2:10" ht="14.1" customHeight="1" thickBot="1" x14ac:dyDescent="0.3">
      <c r="B33" s="68" t="s">
        <v>0</v>
      </c>
      <c r="C33" s="69" t="s">
        <v>1</v>
      </c>
      <c r="D33" s="69"/>
      <c r="E33" s="69" t="s">
        <v>2</v>
      </c>
      <c r="F33" s="69"/>
      <c r="G33" s="75" t="s">
        <v>3</v>
      </c>
      <c r="H33" s="69"/>
      <c r="I33" s="70" t="s">
        <v>4</v>
      </c>
      <c r="J33" s="71" t="s">
        <v>9</v>
      </c>
    </row>
    <row r="34" spans="2:10" ht="18.600000000000001" customHeight="1" x14ac:dyDescent="0.25">
      <c r="B34" s="90" t="s">
        <v>39</v>
      </c>
      <c r="C34" s="53"/>
      <c r="D34" s="26"/>
      <c r="E34" s="97" t="s">
        <v>46</v>
      </c>
      <c r="F34" s="36"/>
      <c r="G34" s="111"/>
      <c r="H34" s="110"/>
      <c r="I34" s="96">
        <f>F34</f>
        <v>0</v>
      </c>
      <c r="J34" s="84">
        <v>2</v>
      </c>
    </row>
    <row r="35" spans="2:10" ht="18.600000000000001" customHeight="1" x14ac:dyDescent="0.25">
      <c r="B35" s="157" t="s">
        <v>40</v>
      </c>
      <c r="C35" s="160"/>
      <c r="D35" s="29"/>
      <c r="E35" s="162" t="s">
        <v>41</v>
      </c>
      <c r="F35" s="30"/>
      <c r="G35" s="53"/>
      <c r="H35" s="21"/>
      <c r="I35" s="166">
        <f>F36</f>
        <v>0</v>
      </c>
      <c r="J35" s="154">
        <v>5</v>
      </c>
    </row>
    <row r="36" spans="2:10" ht="18.600000000000001" customHeight="1" x14ac:dyDescent="0.25">
      <c r="B36" s="158"/>
      <c r="C36" s="161"/>
      <c r="D36" s="31"/>
      <c r="E36" s="162"/>
      <c r="F36" s="27"/>
      <c r="G36" s="53"/>
      <c r="H36" s="23"/>
      <c r="I36" s="167"/>
      <c r="J36" s="155"/>
    </row>
    <row r="37" spans="2:10" ht="18.600000000000001" customHeight="1" x14ac:dyDescent="0.25">
      <c r="B37" s="159"/>
      <c r="C37" s="161"/>
      <c r="D37" s="32"/>
      <c r="E37" s="163"/>
      <c r="F37" s="28"/>
      <c r="G37" s="53"/>
      <c r="H37" s="25"/>
      <c r="I37" s="168"/>
      <c r="J37" s="156"/>
    </row>
    <row r="38" spans="2:10" ht="18.600000000000001" customHeight="1" x14ac:dyDescent="0.25">
      <c r="B38" s="151" t="s">
        <v>42</v>
      </c>
      <c r="C38" s="33"/>
      <c r="D38" s="34"/>
      <c r="E38" s="112" t="s">
        <v>43</v>
      </c>
      <c r="F38" s="34"/>
      <c r="G38" s="164"/>
      <c r="H38" s="113"/>
      <c r="I38" s="182">
        <f>F38+F39</f>
        <v>0</v>
      </c>
      <c r="J38" s="154">
        <v>10</v>
      </c>
    </row>
    <row r="39" spans="2:10" ht="18.600000000000001" customHeight="1" x14ac:dyDescent="0.25">
      <c r="B39" s="152"/>
      <c r="C39" s="35"/>
      <c r="D39" s="36"/>
      <c r="E39" s="115" t="s">
        <v>44</v>
      </c>
      <c r="F39" s="36"/>
      <c r="G39" s="165"/>
      <c r="H39" s="110"/>
      <c r="I39" s="167"/>
      <c r="J39" s="155"/>
    </row>
    <row r="40" spans="2:10" ht="23.45" customHeight="1" x14ac:dyDescent="0.25">
      <c r="B40" s="151" t="s">
        <v>56</v>
      </c>
      <c r="C40" s="33"/>
      <c r="D40" s="34"/>
      <c r="E40" s="120" t="s">
        <v>45</v>
      </c>
      <c r="F40" s="116"/>
      <c r="G40" s="120"/>
      <c r="H40" s="113"/>
      <c r="I40" s="182">
        <f>F40+F41+F42+H41</f>
        <v>0</v>
      </c>
      <c r="J40" s="154">
        <v>20</v>
      </c>
    </row>
    <row r="41" spans="2:10" s="43" customFormat="1" ht="23.45" customHeight="1" x14ac:dyDescent="0.25">
      <c r="B41" s="152"/>
      <c r="C41" s="35"/>
      <c r="D41" s="36"/>
      <c r="E41" s="121" t="s">
        <v>45</v>
      </c>
      <c r="F41" s="117"/>
      <c r="G41" s="121" t="s">
        <v>45</v>
      </c>
      <c r="H41" s="110"/>
      <c r="I41" s="167"/>
      <c r="J41" s="155"/>
    </row>
    <row r="42" spans="2:10" ht="23.45" customHeight="1" x14ac:dyDescent="0.25">
      <c r="B42" s="153"/>
      <c r="C42" s="37"/>
      <c r="D42" s="38"/>
      <c r="E42" s="114" t="s">
        <v>45</v>
      </c>
      <c r="F42" s="118"/>
      <c r="G42" s="114"/>
      <c r="H42" s="119"/>
      <c r="I42" s="168"/>
      <c r="J42" s="156"/>
    </row>
    <row r="43" spans="2:10" ht="14.1" customHeight="1" thickBot="1" x14ac:dyDescent="0.3">
      <c r="B43" s="54" t="s">
        <v>7</v>
      </c>
      <c r="C43" s="55"/>
      <c r="D43" s="56"/>
      <c r="E43" s="57"/>
      <c r="F43" s="56">
        <f>F34+F36+F38+F39+F40+F41+F42</f>
        <v>0</v>
      </c>
      <c r="G43" s="57"/>
      <c r="H43" s="58">
        <f>H41</f>
        <v>0</v>
      </c>
      <c r="I43" s="74">
        <f>F43+H43</f>
        <v>0</v>
      </c>
      <c r="J43" s="72">
        <v>37</v>
      </c>
    </row>
    <row r="44" spans="2:10" ht="14.1" customHeight="1" thickBot="1" x14ac:dyDescent="0.3">
      <c r="B44" s="50"/>
      <c r="C44" s="59"/>
      <c r="D44" s="60"/>
      <c r="E44" s="60"/>
      <c r="F44" s="60"/>
      <c r="G44" s="60"/>
      <c r="H44" s="51"/>
      <c r="I44" s="51"/>
      <c r="J44" s="52"/>
    </row>
    <row r="45" spans="2:10" ht="14.1" customHeight="1" thickBot="1" x14ac:dyDescent="0.3">
      <c r="B45" s="183" t="s">
        <v>48</v>
      </c>
      <c r="C45" s="184"/>
      <c r="D45" s="184"/>
      <c r="E45" s="184"/>
      <c r="F45" s="184"/>
      <c r="G45" s="184"/>
      <c r="H45" s="184"/>
      <c r="I45" s="184"/>
      <c r="J45" s="185"/>
    </row>
    <row r="46" spans="2:10" ht="14.1" customHeight="1" thickBot="1" x14ac:dyDescent="0.3">
      <c r="B46" s="68" t="s">
        <v>0</v>
      </c>
      <c r="C46" s="69" t="s">
        <v>1</v>
      </c>
      <c r="D46" s="69"/>
      <c r="E46" s="69" t="s">
        <v>2</v>
      </c>
      <c r="F46" s="69"/>
      <c r="G46" s="69" t="s">
        <v>3</v>
      </c>
      <c r="H46" s="69"/>
      <c r="I46" s="70" t="s">
        <v>4</v>
      </c>
      <c r="J46" s="71" t="s">
        <v>9</v>
      </c>
    </row>
    <row r="47" spans="2:10" ht="14.1" customHeight="1" x14ac:dyDescent="0.25">
      <c r="B47" s="90" t="s">
        <v>49</v>
      </c>
      <c r="C47" s="91" t="s">
        <v>51</v>
      </c>
      <c r="D47" s="22"/>
      <c r="E47" s="35" t="s">
        <v>52</v>
      </c>
      <c r="F47" s="19"/>
      <c r="G47" s="91"/>
      <c r="H47" s="22"/>
      <c r="I47" s="98">
        <f>D47+F47</f>
        <v>0</v>
      </c>
      <c r="J47" s="92">
        <v>10</v>
      </c>
    </row>
    <row r="48" spans="2:10" ht="17.45" customHeight="1" x14ac:dyDescent="0.25">
      <c r="B48" s="127" t="s">
        <v>28</v>
      </c>
      <c r="C48" s="17"/>
      <c r="D48" s="17"/>
      <c r="E48" s="122"/>
      <c r="F48" s="18"/>
      <c r="G48" s="17" t="s">
        <v>53</v>
      </c>
      <c r="H48" s="17"/>
      <c r="I48" s="99">
        <f>H48</f>
        <v>0</v>
      </c>
      <c r="J48" s="100">
        <v>5</v>
      </c>
    </row>
    <row r="49" spans="2:10" ht="23.45" customHeight="1" x14ac:dyDescent="0.25">
      <c r="B49" s="88" t="s">
        <v>50</v>
      </c>
      <c r="C49" s="89"/>
      <c r="D49" s="24"/>
      <c r="E49" s="37" t="s">
        <v>54</v>
      </c>
      <c r="F49" s="20"/>
      <c r="G49" s="89"/>
      <c r="H49" s="89"/>
      <c r="I49" s="86">
        <f>F49</f>
        <v>0</v>
      </c>
      <c r="J49" s="85">
        <v>5</v>
      </c>
    </row>
    <row r="50" spans="2:10" ht="14.1" customHeight="1" thickBot="1" x14ac:dyDescent="0.3">
      <c r="B50" s="54" t="s">
        <v>7</v>
      </c>
      <c r="C50" s="61"/>
      <c r="D50" s="58">
        <f>D47</f>
        <v>0</v>
      </c>
      <c r="E50" s="142"/>
      <c r="F50" s="58">
        <f>F47+F49</f>
        <v>0</v>
      </c>
      <c r="G50" s="58"/>
      <c r="H50" s="58">
        <f>H48</f>
        <v>0</v>
      </c>
      <c r="I50" s="73">
        <f>D50+F50+H50</f>
        <v>0</v>
      </c>
      <c r="J50" s="72">
        <v>10</v>
      </c>
    </row>
    <row r="51" spans="2:10" ht="14.1" customHeight="1" thickBot="1" x14ac:dyDescent="0.3">
      <c r="B51" s="138" t="s">
        <v>57</v>
      </c>
      <c r="C51" s="139"/>
      <c r="D51" s="140">
        <f>D30+D43+D50</f>
        <v>0</v>
      </c>
      <c r="E51" s="140"/>
      <c r="F51" s="140">
        <f t="shared" ref="F51:I51" si="2">F30+F43+F50</f>
        <v>0</v>
      </c>
      <c r="G51" s="140"/>
      <c r="H51" s="140">
        <f t="shared" si="2"/>
        <v>0</v>
      </c>
      <c r="I51" s="140">
        <f t="shared" si="2"/>
        <v>0</v>
      </c>
      <c r="J51" s="141">
        <v>116</v>
      </c>
    </row>
    <row r="52" spans="2:10" ht="14.1" customHeight="1" thickBot="1" x14ac:dyDescent="0.3">
      <c r="B52" s="143"/>
      <c r="C52" s="143"/>
      <c r="D52" s="144"/>
      <c r="E52" s="144"/>
      <c r="F52" s="144"/>
      <c r="G52" s="144"/>
      <c r="H52" s="144"/>
      <c r="I52" s="144"/>
      <c r="J52" s="144"/>
    </row>
    <row r="53" spans="2:10" ht="14.1" customHeight="1" thickBot="1" x14ac:dyDescent="0.3">
      <c r="B53" s="183" t="s">
        <v>55</v>
      </c>
      <c r="C53" s="184"/>
      <c r="D53" s="184"/>
      <c r="E53" s="184"/>
      <c r="F53" s="184"/>
      <c r="G53" s="184"/>
      <c r="H53" s="184"/>
      <c r="I53" s="184"/>
      <c r="J53" s="185"/>
    </row>
    <row r="54" spans="2:10" ht="14.1" customHeight="1" x14ac:dyDescent="0.25">
      <c r="B54" s="123" t="s">
        <v>21</v>
      </c>
      <c r="C54" s="124" t="s">
        <v>1</v>
      </c>
      <c r="D54" s="124"/>
      <c r="E54" s="124" t="s">
        <v>2</v>
      </c>
      <c r="F54" s="124"/>
      <c r="G54" s="124" t="s">
        <v>3</v>
      </c>
      <c r="H54" s="124"/>
      <c r="I54" s="76" t="s">
        <v>4</v>
      </c>
      <c r="J54" s="77" t="s">
        <v>9</v>
      </c>
    </row>
    <row r="55" spans="2:10" ht="14.1" customHeight="1" x14ac:dyDescent="0.25">
      <c r="B55" s="193" t="s">
        <v>11</v>
      </c>
      <c r="C55" s="126"/>
      <c r="D55" s="126"/>
      <c r="E55" s="188" t="s">
        <v>60</v>
      </c>
      <c r="F55" s="192"/>
      <c r="G55" s="188" t="s">
        <v>61</v>
      </c>
      <c r="H55" s="192"/>
      <c r="I55" s="125"/>
      <c r="J55" s="131"/>
    </row>
    <row r="56" spans="2:10" ht="14.1" customHeight="1" x14ac:dyDescent="0.25">
      <c r="B56" s="194"/>
      <c r="C56" s="126"/>
      <c r="D56" s="126"/>
      <c r="E56" s="126"/>
      <c r="F56" s="190"/>
      <c r="G56" s="188" t="s">
        <v>61</v>
      </c>
      <c r="H56" s="192"/>
      <c r="I56" s="125"/>
      <c r="J56" s="131"/>
    </row>
    <row r="57" spans="2:10" ht="14.1" customHeight="1" x14ac:dyDescent="0.25">
      <c r="B57" s="193" t="s">
        <v>8</v>
      </c>
      <c r="C57" s="126"/>
      <c r="D57" s="126"/>
      <c r="E57" s="188" t="s">
        <v>62</v>
      </c>
      <c r="F57" s="192"/>
      <c r="G57" s="188" t="s">
        <v>63</v>
      </c>
      <c r="H57" s="192"/>
      <c r="I57" s="125"/>
      <c r="J57" s="131"/>
    </row>
    <row r="58" spans="2:10" ht="14.1" customHeight="1" x14ac:dyDescent="0.25">
      <c r="B58" s="194"/>
      <c r="C58" s="126"/>
      <c r="D58" s="126"/>
      <c r="E58" s="188"/>
      <c r="F58" s="192"/>
      <c r="G58" s="188" t="s">
        <v>63</v>
      </c>
      <c r="H58" s="192"/>
      <c r="I58" s="125"/>
      <c r="J58" s="131"/>
    </row>
    <row r="59" spans="2:10" ht="14.1" customHeight="1" x14ac:dyDescent="0.25">
      <c r="B59" s="130"/>
      <c r="C59" s="126"/>
      <c r="D59" s="126"/>
      <c r="E59" s="126"/>
      <c r="F59" s="190"/>
      <c r="G59" s="126"/>
      <c r="H59" s="190"/>
      <c r="I59" s="125"/>
      <c r="J59" s="131"/>
    </row>
    <row r="60" spans="2:10" ht="14.1" customHeight="1" x14ac:dyDescent="0.25">
      <c r="B60" s="62"/>
      <c r="C60" s="16"/>
      <c r="D60" s="16"/>
      <c r="E60" s="16"/>
      <c r="F60" s="191"/>
      <c r="G60" s="16"/>
      <c r="H60" s="189"/>
      <c r="I60" s="81"/>
      <c r="J60" s="82"/>
    </row>
    <row r="61" spans="2:10" ht="14.1" customHeight="1" x14ac:dyDescent="0.25">
      <c r="B61" s="15" t="s">
        <v>7</v>
      </c>
      <c r="C61" s="63"/>
      <c r="D61" s="39">
        <f>SUM(D55:D60)</f>
        <v>0</v>
      </c>
      <c r="E61" s="39"/>
      <c r="F61" s="39">
        <f>SUM(F55:F60)</f>
        <v>0</v>
      </c>
      <c r="G61" s="64"/>
      <c r="H61" s="39">
        <f>SUM(H55:H60)</f>
        <v>0</v>
      </c>
      <c r="I61" s="137">
        <f>D61+F61+H61</f>
        <v>0</v>
      </c>
      <c r="J61" s="136">
        <v>84</v>
      </c>
    </row>
    <row r="62" spans="2:10" ht="14.1" customHeight="1" thickBot="1" x14ac:dyDescent="0.3">
      <c r="B62" s="186" t="s">
        <v>22</v>
      </c>
      <c r="C62" s="187"/>
      <c r="D62" s="133">
        <f>D30+D43+D50+D61</f>
        <v>0</v>
      </c>
      <c r="E62" s="132"/>
      <c r="F62" s="134">
        <f>F30+F43+F50+F61</f>
        <v>0</v>
      </c>
      <c r="G62" s="133"/>
      <c r="H62" s="133">
        <f>H30+H43+H50+H61</f>
        <v>0</v>
      </c>
      <c r="I62" s="134">
        <f>I30+I43+I50+I61</f>
        <v>0</v>
      </c>
      <c r="J62" s="135">
        <v>200</v>
      </c>
    </row>
  </sheetData>
  <mergeCells count="33">
    <mergeCell ref="B55:B56"/>
    <mergeCell ref="B57:B58"/>
    <mergeCell ref="B2:J8"/>
    <mergeCell ref="I38:I39"/>
    <mergeCell ref="I40:I42"/>
    <mergeCell ref="B53:J53"/>
    <mergeCell ref="B45:J45"/>
    <mergeCell ref="B62:C62"/>
    <mergeCell ref="E24:E25"/>
    <mergeCell ref="G24:G25"/>
    <mergeCell ref="I24:I25"/>
    <mergeCell ref="J24:J25"/>
    <mergeCell ref="B15:B19"/>
    <mergeCell ref="E15:E19"/>
    <mergeCell ref="G15:G19"/>
    <mergeCell ref="I15:I19"/>
    <mergeCell ref="B22:B23"/>
    <mergeCell ref="B32:J32"/>
    <mergeCell ref="B10:J10"/>
    <mergeCell ref="B40:B42"/>
    <mergeCell ref="J40:J42"/>
    <mergeCell ref="B35:B37"/>
    <mergeCell ref="C35:C37"/>
    <mergeCell ref="E35:E37"/>
    <mergeCell ref="J35:J37"/>
    <mergeCell ref="B38:B39"/>
    <mergeCell ref="G38:G39"/>
    <mergeCell ref="J38:J39"/>
    <mergeCell ref="I35:I37"/>
    <mergeCell ref="I22:I23"/>
    <mergeCell ref="J22:J23"/>
    <mergeCell ref="J15:J19"/>
    <mergeCell ref="B24:B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2021-02-18T15:13:27Z</cp:lastPrinted>
  <dcterms:created xsi:type="dcterms:W3CDTF">2017-09-05T10:53:04Z</dcterms:created>
  <dcterms:modified xsi:type="dcterms:W3CDTF">2021-02-18T15:18:36Z</dcterms:modified>
</cp:coreProperties>
</file>