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13_ncr:1_{30F5130C-5253-4F47-9870-E13C9E5839CC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49" i="1" l="1"/>
  <c r="I48" i="1"/>
  <c r="I47" i="1"/>
  <c r="I46" i="1"/>
  <c r="I44" i="1"/>
  <c r="I43" i="1"/>
  <c r="I42" i="1"/>
  <c r="H51" i="1"/>
  <c r="F51" i="1"/>
  <c r="D51" i="1"/>
  <c r="J51" i="1"/>
  <c r="J61" i="1" s="1"/>
  <c r="I60" i="1"/>
  <c r="H60" i="1"/>
  <c r="F60" i="1"/>
  <c r="D60" i="1"/>
  <c r="D39" i="1"/>
  <c r="I37" i="1"/>
  <c r="I34" i="1"/>
  <c r="H30" i="1"/>
  <c r="F30" i="1"/>
  <c r="D30" i="1"/>
  <c r="I29" i="1"/>
  <c r="I28" i="1"/>
  <c r="I26" i="1"/>
  <c r="I24" i="1"/>
  <c r="I15" i="1"/>
  <c r="I14" i="1"/>
  <c r="I12" i="1"/>
  <c r="I11" i="1"/>
  <c r="H63" i="1" l="1"/>
  <c r="I39" i="1"/>
  <c r="F63" i="1"/>
  <c r="I30" i="1"/>
  <c r="D63" i="1"/>
  <c r="I51" i="1"/>
  <c r="I61" i="1" l="1"/>
</calcChain>
</file>

<file path=xl/sharedStrings.xml><?xml version="1.0" encoding="utf-8"?>
<sst xmlns="http://schemas.openxmlformats.org/spreadsheetml/2006/main" count="94" uniqueCount="74">
  <si>
    <t>Bóknámskjarni</t>
  </si>
  <si>
    <t>1. þrep</t>
  </si>
  <si>
    <t>2. þrep</t>
  </si>
  <si>
    <t>3. þrep</t>
  </si>
  <si>
    <t>Alls</t>
  </si>
  <si>
    <t>Af</t>
  </si>
  <si>
    <t>Danska</t>
  </si>
  <si>
    <t>DANS2RM05</t>
  </si>
  <si>
    <t>Enska</t>
  </si>
  <si>
    <t>ENSK2LO05</t>
  </si>
  <si>
    <t>ENSK3RO05</t>
  </si>
  <si>
    <t>ENSK2OB05</t>
  </si>
  <si>
    <t>ENSK3SA05</t>
  </si>
  <si>
    <t>Félagsvísindi</t>
  </si>
  <si>
    <t>FÉLV1IF05</t>
  </si>
  <si>
    <t>Íslenska</t>
  </si>
  <si>
    <t>ÍSLE2BS05</t>
  </si>
  <si>
    <t>ÍSLE3BÓ05</t>
  </si>
  <si>
    <t>ÍSLE2GM05</t>
  </si>
  <si>
    <t>ÍSLE3NB05</t>
  </si>
  <si>
    <t>ÍÞRÓ1AA01</t>
  </si>
  <si>
    <t>ÍÞRÓ1AB01</t>
  </si>
  <si>
    <t>ÍÞRÓ1AC01</t>
  </si>
  <si>
    <t>ÍÞRÓ1AD01</t>
  </si>
  <si>
    <t>ÍÞRÓ1AE01</t>
  </si>
  <si>
    <t>ÍÞRÓ1AF01</t>
  </si>
  <si>
    <t>Lífsleikni</t>
  </si>
  <si>
    <t>LÍFS1BS02</t>
  </si>
  <si>
    <t>LÍFS1ÉG03</t>
  </si>
  <si>
    <t>Raunvísindi</t>
  </si>
  <si>
    <t>RAUN1JE05</t>
  </si>
  <si>
    <t>RAUN1LE05</t>
  </si>
  <si>
    <t>Saga</t>
  </si>
  <si>
    <t>SAGA1MF05</t>
  </si>
  <si>
    <t>SAGA2NS05</t>
  </si>
  <si>
    <t>Stærðfræði</t>
  </si>
  <si>
    <t>STÆR2HS05</t>
  </si>
  <si>
    <t>Loknar einingar</t>
  </si>
  <si>
    <t>Þriðja mál</t>
  </si>
  <si>
    <t>Spænska</t>
  </si>
  <si>
    <t>SPÆN1AF05</t>
  </si>
  <si>
    <t>SPÆN1AG05</t>
  </si>
  <si>
    <t>SPÆN1AU05</t>
  </si>
  <si>
    <t>Þýska</t>
  </si>
  <si>
    <t>ÞÝSK1AF05</t>
  </si>
  <si>
    <t>ÞÝSK1AG05</t>
  </si>
  <si>
    <t>ÞÝSK1AU05</t>
  </si>
  <si>
    <t>Brautarkjarni</t>
  </si>
  <si>
    <t>STÆR2AM05</t>
  </si>
  <si>
    <t>STÆR3FD05</t>
  </si>
  <si>
    <t>STÆR2HV05</t>
  </si>
  <si>
    <t>Frjálst val</t>
  </si>
  <si>
    <t>Alls loknar einingar</t>
  </si>
  <si>
    <t>Bókfærsla</t>
  </si>
  <si>
    <t>BÓKF1IB05</t>
  </si>
  <si>
    <t>Fjármál</t>
  </si>
  <si>
    <t>FJMÁ2FF05</t>
  </si>
  <si>
    <t>Hagfræði</t>
  </si>
  <si>
    <t>HAGF2AR05</t>
  </si>
  <si>
    <t>HAGF2AÞ05</t>
  </si>
  <si>
    <t>HAGF3FR05</t>
  </si>
  <si>
    <t>Lögfræði</t>
  </si>
  <si>
    <t>LÖGF2LÖ05</t>
  </si>
  <si>
    <t>Markaðsfræði</t>
  </si>
  <si>
    <t>MARK2AM05</t>
  </si>
  <si>
    <t>Nýsköpun</t>
  </si>
  <si>
    <t>NÝSK3SF05</t>
  </si>
  <si>
    <t>Skipting á þrep</t>
  </si>
  <si>
    <t>3. þrep (min 40 ein.)</t>
  </si>
  <si>
    <t>1. þrep (max 66 ein.)</t>
  </si>
  <si>
    <t>BÓKF2FB05</t>
  </si>
  <si>
    <t>ÍÞRÓ1GH03</t>
  </si>
  <si>
    <t>Íþróttir (alls 6 einingar)</t>
  </si>
  <si>
    <t>Viðskipta- og hagfræðibraut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</si>
</sst>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0" fillId="3" borderId="5" xfId="0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0" fillId="2" borderId="14" xfId="0" applyFill="1" applyBorder="1" applyAlignment="1">
      <alignment vertical="top" wrapText="1"/>
    </xf>
    <xf numFmtId="0" fontId="2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top" wrapText="1"/>
    </xf>
    <xf numFmtId="0" fontId="2" fillId="2" borderId="8" xfId="0" applyFont="1" applyFill="1" applyBorder="1" applyAlignment="1">
      <alignment vertical="center" wrapText="1"/>
    </xf>
    <xf numFmtId="0" fontId="0" fillId="2" borderId="8" xfId="0" applyFill="1" applyBorder="1" applyAlignment="1">
      <alignment vertical="top" wrapText="1"/>
    </xf>
    <xf numFmtId="0" fontId="0" fillId="2" borderId="8" xfId="0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2" fillId="2" borderId="1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top" wrapText="1"/>
    </xf>
    <xf numFmtId="0" fontId="4" fillId="0" borderId="20" xfId="0" applyFont="1" applyBorder="1"/>
    <xf numFmtId="0" fontId="5" fillId="3" borderId="11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0" borderId="0" xfId="0" applyFont="1" applyBorder="1"/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vertical="center" wrapText="1"/>
    </xf>
    <xf numFmtId="0" fontId="0" fillId="4" borderId="17" xfId="0" applyFill="1" applyBorder="1" applyAlignment="1">
      <alignment vertical="top" wrapText="1"/>
    </xf>
    <xf numFmtId="0" fontId="0" fillId="4" borderId="17" xfId="0" applyFill="1" applyBorder="1" applyAlignment="1">
      <alignment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top" wrapText="1"/>
    </xf>
    <xf numFmtId="0" fontId="0" fillId="4" borderId="17" xfId="0" applyFill="1" applyBorder="1" applyAlignment="1">
      <alignment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0" xfId="0" applyFill="1" applyBorder="1"/>
    <xf numFmtId="0" fontId="0" fillId="4" borderId="21" xfId="0" applyFill="1" applyBorder="1"/>
    <xf numFmtId="0" fontId="0" fillId="4" borderId="23" xfId="0" applyFill="1" applyBorder="1"/>
    <xf numFmtId="0" fontId="0" fillId="4" borderId="24" xfId="0" applyFill="1" applyBorder="1"/>
    <xf numFmtId="0" fontId="3" fillId="4" borderId="9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6" fillId="4" borderId="25" xfId="0" applyFont="1" applyFill="1" applyBorder="1"/>
    <xf numFmtId="0" fontId="0" fillId="4" borderId="26" xfId="0" applyFill="1" applyBorder="1"/>
    <xf numFmtId="0" fontId="0" fillId="4" borderId="33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3" borderId="8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top" wrapText="1"/>
    </xf>
    <xf numFmtId="0" fontId="2" fillId="2" borderId="36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0" fillId="0" borderId="8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3" fillId="4" borderId="25" xfId="0" applyFont="1" applyFill="1" applyBorder="1" applyAlignment="1"/>
    <xf numFmtId="0" fontId="3" fillId="4" borderId="26" xfId="0" applyFont="1" applyFill="1" applyBorder="1" applyAlignment="1"/>
    <xf numFmtId="0" fontId="8" fillId="0" borderId="39" xfId="0" applyFont="1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35" xfId="0" applyBorder="1" applyAlignment="1"/>
    <xf numFmtId="0" fontId="0" fillId="0" borderId="0" xfId="0" applyBorder="1" applyAlignment="1"/>
    <xf numFmtId="0" fontId="0" fillId="0" borderId="42" xfId="0" applyBorder="1" applyAlignment="1"/>
    <xf numFmtId="0" fontId="0" fillId="0" borderId="43" xfId="0" applyBorder="1" applyAlignment="1"/>
    <xf numFmtId="0" fontId="0" fillId="0" borderId="44" xfId="0" applyBorder="1" applyAlignment="1"/>
    <xf numFmtId="0" fontId="0" fillId="0" borderId="4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133350</xdr:rowOff>
    </xdr:from>
    <xdr:to>
      <xdr:col>6</xdr:col>
      <xdr:colOff>412573</xdr:colOff>
      <xdr:row>5</xdr:row>
      <xdr:rowOff>159070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169EE0-6007-45EE-B56D-238E1C31E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14325"/>
          <a:ext cx="3819348" cy="752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3"/>
  <sheetViews>
    <sheetView tabSelected="1" zoomScaleNormal="100" workbookViewId="0">
      <selection activeCell="B2" sqref="B2:J8"/>
    </sheetView>
  </sheetViews>
  <sheetFormatPr defaultRowHeight="14.5" x14ac:dyDescent="0.35"/>
  <cols>
    <col min="1" max="1" width="2.08984375" customWidth="1"/>
    <col min="2" max="2" width="15.26953125" customWidth="1"/>
    <col min="3" max="3" width="14.453125" customWidth="1"/>
    <col min="4" max="4" width="3.90625" customWidth="1"/>
    <col min="5" max="5" width="13.36328125" customWidth="1"/>
    <col min="6" max="6" width="3.90625" customWidth="1"/>
    <col min="7" max="7" width="15.26953125" customWidth="1"/>
    <col min="8" max="9" width="3.54296875" customWidth="1"/>
    <col min="10" max="10" width="4.6328125" customWidth="1"/>
  </cols>
  <sheetData>
    <row r="1" spans="2:10" ht="15" thickBot="1" x14ac:dyDescent="0.4"/>
    <row r="2" spans="2:10" x14ac:dyDescent="0.35">
      <c r="B2" s="113" t="s">
        <v>73</v>
      </c>
      <c r="C2" s="114"/>
      <c r="D2" s="114"/>
      <c r="E2" s="114"/>
      <c r="F2" s="114"/>
      <c r="G2" s="114"/>
      <c r="H2" s="114"/>
      <c r="I2" s="114"/>
      <c r="J2" s="115"/>
    </row>
    <row r="3" spans="2:10" x14ac:dyDescent="0.35">
      <c r="B3" s="116"/>
      <c r="C3" s="117"/>
      <c r="D3" s="117"/>
      <c r="E3" s="117"/>
      <c r="F3" s="117"/>
      <c r="G3" s="117"/>
      <c r="H3" s="117"/>
      <c r="I3" s="117"/>
      <c r="J3" s="118"/>
    </row>
    <row r="4" spans="2:10" x14ac:dyDescent="0.35">
      <c r="B4" s="116"/>
      <c r="C4" s="117"/>
      <c r="D4" s="117"/>
      <c r="E4" s="117"/>
      <c r="F4" s="117"/>
      <c r="G4" s="117"/>
      <c r="H4" s="117"/>
      <c r="I4" s="117"/>
      <c r="J4" s="118"/>
    </row>
    <row r="5" spans="2:10" x14ac:dyDescent="0.35">
      <c r="B5" s="116"/>
      <c r="C5" s="117"/>
      <c r="D5" s="117"/>
      <c r="E5" s="117"/>
      <c r="F5" s="117"/>
      <c r="G5" s="117"/>
      <c r="H5" s="117"/>
      <c r="I5" s="117"/>
      <c r="J5" s="118"/>
    </row>
    <row r="6" spans="2:10" x14ac:dyDescent="0.35">
      <c r="B6" s="116"/>
      <c r="C6" s="117"/>
      <c r="D6" s="117"/>
      <c r="E6" s="117"/>
      <c r="F6" s="117"/>
      <c r="G6" s="117"/>
      <c r="H6" s="117"/>
      <c r="I6" s="117"/>
      <c r="J6" s="118"/>
    </row>
    <row r="7" spans="2:10" x14ac:dyDescent="0.35">
      <c r="B7" s="116"/>
      <c r="C7" s="117"/>
      <c r="D7" s="117"/>
      <c r="E7" s="117"/>
      <c r="F7" s="117"/>
      <c r="G7" s="117"/>
      <c r="H7" s="117"/>
      <c r="I7" s="117"/>
      <c r="J7" s="118"/>
    </row>
    <row r="8" spans="2:10" ht="15" thickBot="1" x14ac:dyDescent="0.4">
      <c r="B8" s="119"/>
      <c r="C8" s="120"/>
      <c r="D8" s="120"/>
      <c r="E8" s="120"/>
      <c r="F8" s="120"/>
      <c r="G8" s="120"/>
      <c r="H8" s="120"/>
      <c r="I8" s="120"/>
      <c r="J8" s="121"/>
    </row>
    <row r="9" spans="2:10" ht="10" customHeight="1" thickBot="1" x14ac:dyDescent="0.4"/>
    <row r="10" spans="2:10" ht="14" customHeight="1" thickBot="1" x14ac:dyDescent="0.4">
      <c r="B10" s="53" t="s">
        <v>0</v>
      </c>
      <c r="C10" s="54" t="s">
        <v>1</v>
      </c>
      <c r="D10" s="54"/>
      <c r="E10" s="54" t="s">
        <v>2</v>
      </c>
      <c r="F10" s="54"/>
      <c r="G10" s="54" t="s">
        <v>3</v>
      </c>
      <c r="H10" s="54"/>
      <c r="I10" s="55" t="s">
        <v>4</v>
      </c>
      <c r="J10" s="56" t="s">
        <v>5</v>
      </c>
    </row>
    <row r="11" spans="2:10" ht="14" customHeight="1" x14ac:dyDescent="0.35">
      <c r="B11" s="6" t="s">
        <v>6</v>
      </c>
      <c r="C11" s="7"/>
      <c r="D11" s="1"/>
      <c r="E11" s="2" t="s">
        <v>7</v>
      </c>
      <c r="F11" s="8"/>
      <c r="G11" s="7"/>
      <c r="H11" s="1"/>
      <c r="I11" s="57">
        <f>SUM(F11)</f>
        <v>0</v>
      </c>
      <c r="J11" s="79">
        <v>5</v>
      </c>
    </row>
    <row r="12" spans="2:10" ht="14" customHeight="1" x14ac:dyDescent="0.35">
      <c r="B12" s="86" t="s">
        <v>8</v>
      </c>
      <c r="C12" s="88"/>
      <c r="D12" s="3"/>
      <c r="E12" s="4" t="s">
        <v>9</v>
      </c>
      <c r="F12" s="5"/>
      <c r="G12" s="4" t="s">
        <v>10</v>
      </c>
      <c r="H12" s="5"/>
      <c r="I12" s="90">
        <f>SUM(F12+F13+H12+H13)</f>
        <v>0</v>
      </c>
      <c r="J12" s="92">
        <v>20</v>
      </c>
    </row>
    <row r="13" spans="2:10" ht="14" customHeight="1" x14ac:dyDescent="0.35">
      <c r="B13" s="87"/>
      <c r="C13" s="89"/>
      <c r="D13" s="1"/>
      <c r="E13" s="2" t="s">
        <v>11</v>
      </c>
      <c r="F13" s="8"/>
      <c r="G13" s="2" t="s">
        <v>12</v>
      </c>
      <c r="H13" s="8"/>
      <c r="I13" s="91"/>
      <c r="J13" s="93"/>
    </row>
    <row r="14" spans="2:10" ht="14" customHeight="1" x14ac:dyDescent="0.35">
      <c r="B14" s="9" t="s">
        <v>13</v>
      </c>
      <c r="C14" s="10" t="s">
        <v>14</v>
      </c>
      <c r="D14" s="11"/>
      <c r="E14" s="12"/>
      <c r="F14" s="13"/>
      <c r="G14" s="12"/>
      <c r="H14" s="13"/>
      <c r="I14" s="58">
        <f>SUM(D14)</f>
        <v>0</v>
      </c>
      <c r="J14" s="80">
        <v>5</v>
      </c>
    </row>
    <row r="15" spans="2:10" ht="14" customHeight="1" x14ac:dyDescent="0.35">
      <c r="B15" s="86" t="s">
        <v>15</v>
      </c>
      <c r="C15" s="88"/>
      <c r="D15" s="3"/>
      <c r="E15" s="4" t="s">
        <v>16</v>
      </c>
      <c r="F15" s="5"/>
      <c r="G15" s="4" t="s">
        <v>17</v>
      </c>
      <c r="H15" s="5"/>
      <c r="I15" s="90">
        <f>SUM(F15+F16+H15+H16)</f>
        <v>0</v>
      </c>
      <c r="J15" s="92">
        <v>20</v>
      </c>
    </row>
    <row r="16" spans="2:10" ht="14" customHeight="1" x14ac:dyDescent="0.35">
      <c r="B16" s="87"/>
      <c r="C16" s="94"/>
      <c r="D16" s="1"/>
      <c r="E16" s="2" t="s">
        <v>18</v>
      </c>
      <c r="F16" s="8"/>
      <c r="G16" s="2" t="s">
        <v>19</v>
      </c>
      <c r="H16" s="8"/>
      <c r="I16" s="91"/>
      <c r="J16" s="93"/>
    </row>
    <row r="17" spans="2:10" ht="14" customHeight="1" x14ac:dyDescent="0.35">
      <c r="B17" s="95" t="s">
        <v>72</v>
      </c>
      <c r="C17" s="83" t="s">
        <v>20</v>
      </c>
      <c r="D17" s="32"/>
      <c r="E17" s="88"/>
      <c r="F17" s="3"/>
      <c r="G17" s="88"/>
      <c r="H17" s="3"/>
      <c r="I17" s="90">
        <f>SUM(D17+D18+D19+D20+D21+D22+D23)</f>
        <v>0</v>
      </c>
      <c r="J17" s="92">
        <v>6</v>
      </c>
    </row>
    <row r="18" spans="2:10" ht="14" customHeight="1" x14ac:dyDescent="0.35">
      <c r="B18" s="96"/>
      <c r="C18" s="84" t="s">
        <v>21</v>
      </c>
      <c r="D18" s="82"/>
      <c r="E18" s="94"/>
      <c r="F18" s="15"/>
      <c r="G18" s="94"/>
      <c r="H18" s="15"/>
      <c r="I18" s="98"/>
      <c r="J18" s="99"/>
    </row>
    <row r="19" spans="2:10" ht="14" customHeight="1" x14ac:dyDescent="0.35">
      <c r="B19" s="96"/>
      <c r="C19" s="84" t="s">
        <v>22</v>
      </c>
      <c r="D19" s="82"/>
      <c r="E19" s="94"/>
      <c r="F19" s="15"/>
      <c r="G19" s="94"/>
      <c r="H19" s="15"/>
      <c r="I19" s="98"/>
      <c r="J19" s="99"/>
    </row>
    <row r="20" spans="2:10" ht="14" customHeight="1" x14ac:dyDescent="0.35">
      <c r="B20" s="96"/>
      <c r="C20" s="84" t="s">
        <v>23</v>
      </c>
      <c r="D20" s="82"/>
      <c r="E20" s="94"/>
      <c r="F20" s="15"/>
      <c r="G20" s="94"/>
      <c r="H20" s="15"/>
      <c r="I20" s="98"/>
      <c r="J20" s="99"/>
    </row>
    <row r="21" spans="2:10" ht="14" customHeight="1" x14ac:dyDescent="0.35">
      <c r="B21" s="96"/>
      <c r="C21" s="84" t="s">
        <v>24</v>
      </c>
      <c r="D21" s="82"/>
      <c r="E21" s="94"/>
      <c r="F21" s="15"/>
      <c r="G21" s="94"/>
      <c r="H21" s="15"/>
      <c r="I21" s="98"/>
      <c r="J21" s="99"/>
    </row>
    <row r="22" spans="2:10" ht="14" customHeight="1" x14ac:dyDescent="0.35">
      <c r="B22" s="96"/>
      <c r="C22" s="84" t="s">
        <v>25</v>
      </c>
      <c r="D22" s="82"/>
      <c r="E22" s="94"/>
      <c r="F22" s="15"/>
      <c r="G22" s="94"/>
      <c r="H22" s="15"/>
      <c r="I22" s="98"/>
      <c r="J22" s="99"/>
    </row>
    <row r="23" spans="2:10" ht="14" customHeight="1" x14ac:dyDescent="0.35">
      <c r="B23" s="97"/>
      <c r="C23" s="85" t="s">
        <v>71</v>
      </c>
      <c r="D23" s="33"/>
      <c r="E23" s="89"/>
      <c r="F23" s="1"/>
      <c r="G23" s="89"/>
      <c r="H23" s="1"/>
      <c r="I23" s="91"/>
      <c r="J23" s="93"/>
    </row>
    <row r="24" spans="2:10" ht="14" customHeight="1" x14ac:dyDescent="0.35">
      <c r="B24" s="86" t="s">
        <v>26</v>
      </c>
      <c r="C24" s="14" t="s">
        <v>27</v>
      </c>
      <c r="D24" s="5"/>
      <c r="E24" s="88"/>
      <c r="F24" s="3"/>
      <c r="G24" s="88"/>
      <c r="H24" s="3"/>
      <c r="I24" s="90">
        <f>SUM(D24+D25)</f>
        <v>0</v>
      </c>
      <c r="J24" s="92">
        <v>5</v>
      </c>
    </row>
    <row r="25" spans="2:10" ht="14" customHeight="1" x14ac:dyDescent="0.35">
      <c r="B25" s="87"/>
      <c r="C25" s="2" t="s">
        <v>28</v>
      </c>
      <c r="D25" s="8"/>
      <c r="E25" s="89"/>
      <c r="F25" s="1"/>
      <c r="G25" s="89"/>
      <c r="H25" s="1"/>
      <c r="I25" s="91"/>
      <c r="J25" s="93"/>
    </row>
    <row r="26" spans="2:10" ht="14" customHeight="1" x14ac:dyDescent="0.35">
      <c r="B26" s="86" t="s">
        <v>29</v>
      </c>
      <c r="C26" s="4" t="s">
        <v>30</v>
      </c>
      <c r="D26" s="5"/>
      <c r="E26" s="88"/>
      <c r="F26" s="3"/>
      <c r="G26" s="88"/>
      <c r="H26" s="3"/>
      <c r="I26" s="90">
        <f>SUM(D26+D27)</f>
        <v>0</v>
      </c>
      <c r="J26" s="92">
        <v>10</v>
      </c>
    </row>
    <row r="27" spans="2:10" ht="14" customHeight="1" x14ac:dyDescent="0.35">
      <c r="B27" s="87"/>
      <c r="C27" s="2" t="s">
        <v>31</v>
      </c>
      <c r="D27" s="8"/>
      <c r="E27" s="89"/>
      <c r="F27" s="1"/>
      <c r="G27" s="89"/>
      <c r="H27" s="1"/>
      <c r="I27" s="91"/>
      <c r="J27" s="93"/>
    </row>
    <row r="28" spans="2:10" ht="14" customHeight="1" x14ac:dyDescent="0.35">
      <c r="B28" s="9" t="s">
        <v>32</v>
      </c>
      <c r="C28" s="10" t="s">
        <v>33</v>
      </c>
      <c r="D28" s="11"/>
      <c r="E28" s="10" t="s">
        <v>34</v>
      </c>
      <c r="F28" s="11"/>
      <c r="G28" s="12"/>
      <c r="H28" s="13"/>
      <c r="I28" s="58">
        <f>SUM(D28+F28)</f>
        <v>0</v>
      </c>
      <c r="J28" s="80">
        <v>10</v>
      </c>
    </row>
    <row r="29" spans="2:10" ht="14" customHeight="1" x14ac:dyDescent="0.35">
      <c r="B29" s="9" t="s">
        <v>35</v>
      </c>
      <c r="C29" s="12"/>
      <c r="D29" s="13"/>
      <c r="E29" s="10" t="s">
        <v>36</v>
      </c>
      <c r="F29" s="11"/>
      <c r="G29" s="12"/>
      <c r="H29" s="13"/>
      <c r="I29" s="58">
        <f>SUM(F29)</f>
        <v>0</v>
      </c>
      <c r="J29" s="80">
        <v>5</v>
      </c>
    </row>
    <row r="30" spans="2:10" ht="14" customHeight="1" thickBot="1" x14ac:dyDescent="0.4">
      <c r="B30" s="61" t="s">
        <v>37</v>
      </c>
      <c r="C30" s="62"/>
      <c r="D30" s="59">
        <f>SUM(D11:D29)</f>
        <v>0</v>
      </c>
      <c r="E30" s="63"/>
      <c r="F30" s="59">
        <f>SUM(F11:F29)</f>
        <v>0</v>
      </c>
      <c r="G30" s="63"/>
      <c r="H30" s="59">
        <f>SUM(H11:H29)</f>
        <v>0</v>
      </c>
      <c r="I30" s="59">
        <f>SUM(D30+F30+H30)</f>
        <v>0</v>
      </c>
      <c r="J30" s="60">
        <v>86</v>
      </c>
    </row>
    <row r="31" spans="2:10" s="46" customFormat="1" ht="9" customHeight="1" thickBot="1" x14ac:dyDescent="0.4">
      <c r="B31" s="44"/>
      <c r="C31" s="41"/>
      <c r="D31" s="42"/>
      <c r="E31" s="43"/>
      <c r="F31" s="42"/>
      <c r="G31" s="43"/>
      <c r="H31" s="42"/>
      <c r="I31" s="42"/>
      <c r="J31" s="45"/>
    </row>
    <row r="32" spans="2:10" ht="14" customHeight="1" thickBot="1" x14ac:dyDescent="0.4">
      <c r="B32" s="53" t="s">
        <v>38</v>
      </c>
      <c r="C32" s="54" t="s">
        <v>1</v>
      </c>
      <c r="D32" s="54"/>
      <c r="E32" s="54" t="s">
        <v>2</v>
      </c>
      <c r="F32" s="54"/>
      <c r="G32" s="54" t="s">
        <v>3</v>
      </c>
      <c r="H32" s="54"/>
      <c r="I32" s="55" t="s">
        <v>4</v>
      </c>
      <c r="J32" s="56" t="s">
        <v>5</v>
      </c>
    </row>
    <row r="33" spans="2:10" ht="14" customHeight="1" x14ac:dyDescent="0.35">
      <c r="B33" s="86" t="s">
        <v>39</v>
      </c>
      <c r="C33" s="22" t="s">
        <v>40</v>
      </c>
      <c r="D33" s="5"/>
      <c r="E33" s="101"/>
      <c r="F33" s="23"/>
      <c r="G33" s="104"/>
      <c r="H33" s="23"/>
      <c r="I33" s="65"/>
      <c r="J33" s="92">
        <v>15</v>
      </c>
    </row>
    <row r="34" spans="2:10" ht="14" customHeight="1" x14ac:dyDescent="0.35">
      <c r="B34" s="100"/>
      <c r="C34" s="18" t="s">
        <v>41</v>
      </c>
      <c r="D34" s="16"/>
      <c r="E34" s="102"/>
      <c r="F34" s="19"/>
      <c r="G34" s="105"/>
      <c r="H34" s="19"/>
      <c r="I34" s="64">
        <f>SUM(D33+D34+D35)</f>
        <v>0</v>
      </c>
      <c r="J34" s="99"/>
    </row>
    <row r="35" spans="2:10" ht="14" customHeight="1" x14ac:dyDescent="0.35">
      <c r="B35" s="87"/>
      <c r="C35" s="20" t="s">
        <v>42</v>
      </c>
      <c r="D35" s="8"/>
      <c r="E35" s="103"/>
      <c r="F35" s="21"/>
      <c r="G35" s="106"/>
      <c r="H35" s="21"/>
      <c r="I35" s="57"/>
      <c r="J35" s="93"/>
    </row>
    <row r="36" spans="2:10" ht="14" customHeight="1" x14ac:dyDescent="0.35">
      <c r="B36" s="86" t="s">
        <v>43</v>
      </c>
      <c r="C36" s="22" t="s">
        <v>44</v>
      </c>
      <c r="D36" s="5"/>
      <c r="E36" s="101"/>
      <c r="F36" s="23"/>
      <c r="G36" s="104"/>
      <c r="H36" s="23"/>
      <c r="I36" s="65"/>
      <c r="J36" s="92">
        <v>15</v>
      </c>
    </row>
    <row r="37" spans="2:10" ht="14" customHeight="1" x14ac:dyDescent="0.35">
      <c r="B37" s="100"/>
      <c r="C37" s="18" t="s">
        <v>45</v>
      </c>
      <c r="D37" s="16"/>
      <c r="E37" s="102"/>
      <c r="F37" s="19"/>
      <c r="G37" s="105"/>
      <c r="H37" s="19"/>
      <c r="I37" s="64">
        <f>SUM(D36+D37+D38)</f>
        <v>0</v>
      </c>
      <c r="J37" s="99"/>
    </row>
    <row r="38" spans="2:10" ht="14" customHeight="1" x14ac:dyDescent="0.35">
      <c r="B38" s="87"/>
      <c r="C38" s="20" t="s">
        <v>46</v>
      </c>
      <c r="D38" s="8"/>
      <c r="E38" s="103"/>
      <c r="F38" s="21"/>
      <c r="G38" s="106"/>
      <c r="H38" s="21"/>
      <c r="I38" s="66"/>
      <c r="J38" s="93"/>
    </row>
    <row r="39" spans="2:10" ht="14" customHeight="1" thickBot="1" x14ac:dyDescent="0.4">
      <c r="B39" s="61" t="s">
        <v>37</v>
      </c>
      <c r="C39" s="62"/>
      <c r="D39" s="59">
        <f>IF(SUM(D33:D38)&gt;15,15,SUM(D33:D38))</f>
        <v>0</v>
      </c>
      <c r="E39" s="67"/>
      <c r="F39" s="67"/>
      <c r="G39" s="67"/>
      <c r="H39" s="67"/>
      <c r="I39" s="59">
        <f>IF(SUM(I33:I38)&gt;15,15,SUM(I33:I37))</f>
        <v>0</v>
      </c>
      <c r="J39" s="60">
        <v>15</v>
      </c>
    </row>
    <row r="40" spans="2:10" s="46" customFormat="1" ht="9" customHeight="1" thickBot="1" x14ac:dyDescent="0.4">
      <c r="B40" s="44"/>
      <c r="C40" s="47"/>
      <c r="D40" s="48"/>
      <c r="E40" s="49"/>
      <c r="F40" s="49"/>
      <c r="G40" s="49"/>
      <c r="H40" s="49"/>
      <c r="I40" s="48"/>
      <c r="J40" s="50"/>
    </row>
    <row r="41" spans="2:10" ht="14" customHeight="1" thickBot="1" x14ac:dyDescent="0.4">
      <c r="B41" s="53" t="s">
        <v>47</v>
      </c>
      <c r="C41" s="54" t="s">
        <v>1</v>
      </c>
      <c r="D41" s="54"/>
      <c r="E41" s="54" t="s">
        <v>2</v>
      </c>
      <c r="F41" s="54"/>
      <c r="G41" s="54" t="s">
        <v>3</v>
      </c>
      <c r="H41" s="54"/>
      <c r="I41" s="55" t="s">
        <v>4</v>
      </c>
      <c r="J41" s="56" t="s">
        <v>5</v>
      </c>
    </row>
    <row r="42" spans="2:10" ht="14" customHeight="1" x14ac:dyDescent="0.35">
      <c r="B42" s="6" t="s">
        <v>53</v>
      </c>
      <c r="C42" s="52" t="s">
        <v>54</v>
      </c>
      <c r="D42" s="1"/>
      <c r="E42" s="2" t="s">
        <v>70</v>
      </c>
      <c r="F42" s="8"/>
      <c r="G42" s="37"/>
      <c r="H42" s="1"/>
      <c r="I42" s="57">
        <f>D42+F42</f>
        <v>0</v>
      </c>
      <c r="J42" s="79">
        <v>10</v>
      </c>
    </row>
    <row r="43" spans="2:10" ht="14" customHeight="1" x14ac:dyDescent="0.35">
      <c r="B43" s="9" t="s">
        <v>55</v>
      </c>
      <c r="C43" s="36"/>
      <c r="D43" s="13"/>
      <c r="E43" s="52" t="s">
        <v>56</v>
      </c>
      <c r="F43" s="11"/>
      <c r="G43" s="38"/>
      <c r="H43" s="13"/>
      <c r="I43" s="58">
        <f>F43</f>
        <v>0</v>
      </c>
      <c r="J43" s="80">
        <v>5</v>
      </c>
    </row>
    <row r="44" spans="2:10" ht="14" customHeight="1" x14ac:dyDescent="0.35">
      <c r="B44" s="86" t="s">
        <v>57</v>
      </c>
      <c r="C44" s="107"/>
      <c r="D44" s="39"/>
      <c r="E44" s="34" t="s">
        <v>58</v>
      </c>
      <c r="F44" s="32"/>
      <c r="G44" s="109" t="s">
        <v>60</v>
      </c>
      <c r="H44" s="3"/>
      <c r="I44" s="90">
        <f>F44+F45+H44</f>
        <v>0</v>
      </c>
      <c r="J44" s="92">
        <v>15</v>
      </c>
    </row>
    <row r="45" spans="2:10" ht="14" customHeight="1" x14ac:dyDescent="0.35">
      <c r="B45" s="87"/>
      <c r="C45" s="108"/>
      <c r="D45" s="40"/>
      <c r="E45" s="35" t="s">
        <v>59</v>
      </c>
      <c r="F45" s="33"/>
      <c r="G45" s="110"/>
      <c r="H45" s="1"/>
      <c r="I45" s="91"/>
      <c r="J45" s="93"/>
    </row>
    <row r="46" spans="2:10" ht="14" customHeight="1" x14ac:dyDescent="0.35">
      <c r="B46" s="9" t="s">
        <v>61</v>
      </c>
      <c r="C46" s="36"/>
      <c r="D46" s="13"/>
      <c r="E46" s="52" t="s">
        <v>62</v>
      </c>
      <c r="F46" s="11"/>
      <c r="G46" s="38"/>
      <c r="H46" s="13"/>
      <c r="I46" s="58">
        <f>F46</f>
        <v>0</v>
      </c>
      <c r="J46" s="80">
        <v>5</v>
      </c>
    </row>
    <row r="47" spans="2:10" ht="14" customHeight="1" x14ac:dyDescent="0.35">
      <c r="B47" s="9" t="s">
        <v>63</v>
      </c>
      <c r="C47" s="36"/>
      <c r="D47" s="13"/>
      <c r="E47" s="31" t="s">
        <v>64</v>
      </c>
      <c r="F47" s="11"/>
      <c r="G47" s="38"/>
      <c r="H47" s="13"/>
      <c r="I47" s="58">
        <f>F47</f>
        <v>0</v>
      </c>
      <c r="J47" s="80">
        <v>5</v>
      </c>
    </row>
    <row r="48" spans="2:10" ht="14" customHeight="1" x14ac:dyDescent="0.35">
      <c r="B48" s="30" t="s">
        <v>65</v>
      </c>
      <c r="C48" s="36"/>
      <c r="D48" s="13"/>
      <c r="E48" s="10"/>
      <c r="F48" s="11"/>
      <c r="G48" s="10" t="s">
        <v>66</v>
      </c>
      <c r="H48" s="11"/>
      <c r="I48" s="58">
        <f>H48</f>
        <v>0</v>
      </c>
      <c r="J48" s="80">
        <v>5</v>
      </c>
    </row>
    <row r="49" spans="2:10" ht="14" customHeight="1" x14ac:dyDescent="0.35">
      <c r="B49" s="86" t="s">
        <v>35</v>
      </c>
      <c r="C49" s="107"/>
      <c r="D49" s="3"/>
      <c r="E49" s="4" t="s">
        <v>48</v>
      </c>
      <c r="F49" s="5"/>
      <c r="G49" s="4" t="s">
        <v>49</v>
      </c>
      <c r="H49" s="5"/>
      <c r="I49" s="90">
        <f>F49+F50+H49</f>
        <v>0</v>
      </c>
      <c r="J49" s="92">
        <v>15</v>
      </c>
    </row>
    <row r="50" spans="2:10" ht="14" customHeight="1" x14ac:dyDescent="0.35">
      <c r="B50" s="87"/>
      <c r="C50" s="108"/>
      <c r="D50" s="1"/>
      <c r="E50" s="2" t="s">
        <v>50</v>
      </c>
      <c r="F50" s="8"/>
      <c r="G50" s="2"/>
      <c r="H50" s="8"/>
      <c r="I50" s="91"/>
      <c r="J50" s="93"/>
    </row>
    <row r="51" spans="2:10" ht="14" customHeight="1" thickBot="1" x14ac:dyDescent="0.4">
      <c r="B51" s="61" t="s">
        <v>37</v>
      </c>
      <c r="C51" s="62"/>
      <c r="D51" s="68">
        <f>D42</f>
        <v>0</v>
      </c>
      <c r="E51" s="68"/>
      <c r="F51" s="59">
        <f>F42+F43+F44+F45+F46+F47+F49+F50</f>
        <v>0</v>
      </c>
      <c r="G51" s="68"/>
      <c r="H51" s="59">
        <f>H44+H48+H49</f>
        <v>0</v>
      </c>
      <c r="I51" s="59">
        <f>SUM(I42:I50)</f>
        <v>0</v>
      </c>
      <c r="J51" s="60">
        <f>SUM(J42:J50)</f>
        <v>60</v>
      </c>
    </row>
    <row r="52" spans="2:10" s="46" customFormat="1" ht="9" customHeight="1" thickBot="1" x14ac:dyDescent="0.4">
      <c r="B52" s="44"/>
      <c r="C52" s="47"/>
      <c r="D52" s="51"/>
      <c r="E52" s="51"/>
      <c r="F52" s="48"/>
      <c r="G52" s="51"/>
      <c r="H52" s="48"/>
      <c r="I52" s="48"/>
      <c r="J52" s="50"/>
    </row>
    <row r="53" spans="2:10" ht="15" customHeight="1" thickBot="1" x14ac:dyDescent="0.4">
      <c r="B53" s="53" t="s">
        <v>51</v>
      </c>
      <c r="C53" s="54" t="s">
        <v>1</v>
      </c>
      <c r="D53" s="54"/>
      <c r="E53" s="54" t="s">
        <v>2</v>
      </c>
      <c r="F53" s="54"/>
      <c r="G53" s="54" t="s">
        <v>3</v>
      </c>
      <c r="H53" s="54"/>
      <c r="I53" s="55" t="s">
        <v>4</v>
      </c>
      <c r="J53" s="56" t="s">
        <v>5</v>
      </c>
    </row>
    <row r="54" spans="2:10" x14ac:dyDescent="0.35">
      <c r="B54" s="26"/>
      <c r="C54" s="27"/>
      <c r="D54" s="27"/>
      <c r="E54" s="27"/>
      <c r="F54" s="27"/>
      <c r="G54" s="27"/>
      <c r="H54" s="27"/>
      <c r="I54" s="69"/>
      <c r="J54" s="70"/>
    </row>
    <row r="55" spans="2:10" x14ac:dyDescent="0.35">
      <c r="B55" s="28"/>
      <c r="C55" s="29"/>
      <c r="D55" s="29"/>
      <c r="E55" s="29"/>
      <c r="F55" s="29"/>
      <c r="G55" s="29"/>
      <c r="H55" s="29"/>
      <c r="I55" s="71"/>
      <c r="J55" s="72"/>
    </row>
    <row r="56" spans="2:10" x14ac:dyDescent="0.35">
      <c r="B56" s="28"/>
      <c r="C56" s="29"/>
      <c r="D56" s="29"/>
      <c r="E56" s="29"/>
      <c r="F56" s="29"/>
      <c r="G56" s="29"/>
      <c r="H56" s="29"/>
      <c r="I56" s="71"/>
      <c r="J56" s="72"/>
    </row>
    <row r="57" spans="2:10" x14ac:dyDescent="0.35">
      <c r="B57" s="28"/>
      <c r="C57" s="29"/>
      <c r="D57" s="29"/>
      <c r="E57" s="29"/>
      <c r="F57" s="29"/>
      <c r="G57" s="29"/>
      <c r="H57" s="29"/>
      <c r="I57" s="71"/>
      <c r="J57" s="72"/>
    </row>
    <row r="58" spans="2:10" x14ac:dyDescent="0.35">
      <c r="B58" s="28"/>
      <c r="C58" s="29"/>
      <c r="D58" s="29"/>
      <c r="E58" s="29"/>
      <c r="F58" s="29"/>
      <c r="G58" s="29"/>
      <c r="H58" s="29"/>
      <c r="I58" s="71"/>
      <c r="J58" s="72"/>
    </row>
    <row r="59" spans="2:10" x14ac:dyDescent="0.35">
      <c r="B59" s="28"/>
      <c r="C59" s="29"/>
      <c r="D59" s="29"/>
      <c r="E59" s="29"/>
      <c r="F59" s="29"/>
      <c r="G59" s="29"/>
      <c r="H59" s="29"/>
      <c r="I59" s="71"/>
      <c r="J59" s="72"/>
    </row>
    <row r="60" spans="2:10" ht="15" thickBot="1" x14ac:dyDescent="0.4">
      <c r="B60" s="17" t="s">
        <v>37</v>
      </c>
      <c r="C60" s="23"/>
      <c r="D60" s="25">
        <f>SUM(D54:D59)</f>
        <v>0</v>
      </c>
      <c r="E60" s="25"/>
      <c r="F60" s="25">
        <f>SUM(F54:F59)</f>
        <v>0</v>
      </c>
      <c r="G60" s="24"/>
      <c r="H60" s="25">
        <f>SUM(H54:H59)</f>
        <v>0</v>
      </c>
      <c r="I60" s="65">
        <f>SUM(I53:I59)</f>
        <v>0</v>
      </c>
      <c r="J60" s="73">
        <v>39</v>
      </c>
    </row>
    <row r="61" spans="2:10" ht="15" thickBot="1" x14ac:dyDescent="0.4">
      <c r="B61" s="111" t="s">
        <v>52</v>
      </c>
      <c r="C61" s="112"/>
      <c r="D61" s="112"/>
      <c r="E61" s="112"/>
      <c r="F61" s="112"/>
      <c r="G61" s="112"/>
      <c r="H61" s="112"/>
      <c r="I61" s="74">
        <f>I60+I51+I39+I30</f>
        <v>0</v>
      </c>
      <c r="J61" s="75">
        <f>J30+J39+J51+J60</f>
        <v>200</v>
      </c>
    </row>
    <row r="62" spans="2:10" ht="6" customHeight="1" thickBot="1" x14ac:dyDescent="0.4"/>
    <row r="63" spans="2:10" ht="15" thickBot="1" x14ac:dyDescent="0.4">
      <c r="B63" s="76" t="s">
        <v>67</v>
      </c>
      <c r="C63" s="81" t="s">
        <v>69</v>
      </c>
      <c r="D63" s="55">
        <f>D30+D39+D51+D60</f>
        <v>0</v>
      </c>
      <c r="E63" s="81" t="s">
        <v>2</v>
      </c>
      <c r="F63" s="55">
        <f>F30+F51+F60</f>
        <v>0</v>
      </c>
      <c r="G63" s="81" t="s">
        <v>68</v>
      </c>
      <c r="H63" s="55">
        <f>H30+H51+H60</f>
        <v>0</v>
      </c>
      <c r="I63" s="77"/>
      <c r="J63" s="78"/>
    </row>
  </sheetData>
  <mergeCells count="42">
    <mergeCell ref="B2:J8"/>
    <mergeCell ref="B49:B50"/>
    <mergeCell ref="C49:C50"/>
    <mergeCell ref="I49:I50"/>
    <mergeCell ref="J49:J50"/>
    <mergeCell ref="B61:H61"/>
    <mergeCell ref="B36:B38"/>
    <mergeCell ref="E36:E38"/>
    <mergeCell ref="G36:G38"/>
    <mergeCell ref="J36:J38"/>
    <mergeCell ref="J44:J45"/>
    <mergeCell ref="B44:B45"/>
    <mergeCell ref="C44:C45"/>
    <mergeCell ref="G44:G45"/>
    <mergeCell ref="I44:I45"/>
    <mergeCell ref="G26:G27"/>
    <mergeCell ref="I26:I27"/>
    <mergeCell ref="J26:J27"/>
    <mergeCell ref="B33:B35"/>
    <mergeCell ref="E33:E35"/>
    <mergeCell ref="G33:G35"/>
    <mergeCell ref="J33:J35"/>
    <mergeCell ref="B26:B27"/>
    <mergeCell ref="E26:E27"/>
    <mergeCell ref="B17:B23"/>
    <mergeCell ref="E17:E23"/>
    <mergeCell ref="G17:G23"/>
    <mergeCell ref="I17:I23"/>
    <mergeCell ref="J17:J23"/>
    <mergeCell ref="B24:B25"/>
    <mergeCell ref="E24:E25"/>
    <mergeCell ref="G24:G25"/>
    <mergeCell ref="I24:I25"/>
    <mergeCell ref="J24:J25"/>
    <mergeCell ref="B12:B13"/>
    <mergeCell ref="C12:C13"/>
    <mergeCell ref="I12:I13"/>
    <mergeCell ref="J12:J13"/>
    <mergeCell ref="B15:B16"/>
    <mergeCell ref="C15:C16"/>
    <mergeCell ref="I15:I16"/>
    <mergeCell ref="J15:J16"/>
  </mergeCell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Fjölbrautaskólinn við Ármúla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cp:lastPrinted>2019-04-03T12:41:59Z</cp:lastPrinted>
  <dcterms:created xsi:type="dcterms:W3CDTF">2017-09-04T13:28:03Z</dcterms:created>
  <dcterms:modified xsi:type="dcterms:W3CDTF">2021-02-22T09:12:34Z</dcterms:modified>
</cp:coreProperties>
</file>